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<sst xmlns="http://schemas.openxmlformats.org/spreadsheetml/2006/main" count="40" uniqueCount="40">
  <si>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Fonds sociale Maribel 330</t>
  </si>
  <si>
    <t>Fonds sociale Maribel 331</t>
  </si>
  <si>
    <t>Fonds sociale Maribel 332</t>
  </si>
  <si>
    <t>Fonds Maribel Social des Aides Familiales et des Aides aux Seniors "RW-RB-CG" 318.01</t>
  </si>
  <si>
    <t>Fonds Sociale Maribel voor de Diensten Gezinszorg van de Vlaamse Gemeenschap 318.02</t>
  </si>
  <si>
    <t>Sectoraal Fonds Sociale Maribel 319.01</t>
  </si>
  <si>
    <t>Fonds Maribel Social MIRABEL 319.02</t>
  </si>
  <si>
    <t>Sociaal Fonds Sociale Maribel voor de Socioculturele Sector van de Vlaamse Gemeenschap 329.01</t>
  </si>
  <si>
    <t>Fonds Maribel Social du Secteur Socio-Culturel de la Communauté Française 329.02</t>
  </si>
  <si>
    <t>Fonds sociale Maribel / Fonds Maribel social</t>
  </si>
  <si>
    <t>TOTAAL PRIVÉSECTOR  / TOTAL SECTEUR PRIVÉ</t>
  </si>
  <si>
    <t>Fonds sociale Maribel voor de overheidssector / Fonds Maribel social  du secteur Public</t>
  </si>
  <si>
    <t>TOTAAL / TOTAL</t>
  </si>
  <si>
    <t>Tabel / tableau</t>
  </si>
  <si>
    <t>Titel</t>
  </si>
  <si>
    <t>Titre</t>
  </si>
  <si>
    <t>Statuut / statut</t>
  </si>
  <si>
    <t>Loontrekkende / salarié</t>
  </si>
  <si>
    <t>Gewest / Région</t>
  </si>
  <si>
    <t>Het Rijk / Royaume</t>
  </si>
  <si>
    <t>Statistische eenheid / unité statistique</t>
  </si>
  <si>
    <t>referentieperiode / référence</t>
  </si>
  <si>
    <t>Periodiciteit / périodicité</t>
  </si>
  <si>
    <t>Jaarlijks / annuelle</t>
  </si>
  <si>
    <t>Bron / source</t>
  </si>
  <si>
    <t>FOD WASO / SPF ETCS</t>
  </si>
  <si>
    <t>Laatste aanpassing / dernière mise à jour</t>
  </si>
  <si>
    <t>Opmerking / remarque</t>
  </si>
  <si>
    <t>VTE/ ETP</t>
  </si>
  <si>
    <t>Aantal gecreëerde banen in VTE                                                                                                                                                                                                                                                                                                                                                              Nombre d'emplois créés en ETP</t>
  </si>
  <si>
    <t>Evolutie van het aantal gecreëerde banen in VTE</t>
  </si>
  <si>
    <t>Evolution du nombre d'emplois créés en ETP</t>
  </si>
  <si>
    <t>SOM-02</t>
  </si>
  <si>
    <t>Jaar / année 2006 - 2020</t>
  </si>
  <si>
    <t>Maand juni / mois juin (&lt;- 30/06/2016) / Maand december / mois décembre (-&gt; 1/12/2016)</t>
  </si>
  <si>
    <t>Vlaams Sociaal Fonds voor de bevordering van de tewerkstelling in de ondernemingen voor beschutte tewerkstelling 327.01</t>
  </si>
  <si>
    <t>Fonds Maribel social pour les entreprises de travail adapté subsidiées par la Commission communautaire française 327.02</t>
  </si>
  <si>
    <t>Fonds social pour la promotion de l'emploi dans les entreprises de travail adapté de la Région Wallonne 327.03</t>
  </si>
  <si>
    <t>Fonds Sociale Maribel voor de instellingen en diensten die behoren tot het bevoegdheidsgebied van het Paritair Comité voor de opvoedings- en huisvestingsinrichtingen en -diensten 319</t>
  </si>
  <si>
    <t>Fonds Social Maribel Social pour le secteur Socio-culturel bicommunautaire / Sociaal fonds Sociale Maribel voor de socioculturele sector 329.03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</si>
</sst>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  <numFmt numFmtId="184" formatCode="_ * #,##0.00_)\ _€_ ;_ * \(#,##0.00\)\ _€_ ;_ * &quot;-&quot;??_)\ _€_ ;_ @_ "/>
    <numFmt numFmtId="185" formatCode="[$-813]dddd\ d\ mmmm\ yyyy"/>
    <numFmt numFmtId="186" formatCode="0.0%"/>
    <numFmt numFmtId="187" formatCode="#,##0.00_ ;[Red]\-#,##0.00\ "/>
    <numFmt numFmtId="188" formatCode="_-* #,##0.00\ _€_-;\-* #,##0.00\ _€_-;_-* &quot;-&quot;??\ _€_-;_-@_-"/>
    <numFmt numFmtId="189" formatCode="_-* #,##0.00\ [$€]_-;\-* #,##0.00\ [$€]_-;_-* &quot;-&quot;??\ [$€]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Courier New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34" borderId="11" xfId="0" applyNumberForma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 wrapText="1" shrinkToFit="1"/>
    </xf>
    <xf numFmtId="3" fontId="0" fillId="0" borderId="19" xfId="0" applyNumberFormat="1" applyFont="1" applyFill="1" applyBorder="1" applyAlignment="1">
      <alignment horizontal="center" wrapText="1" shrinkToFit="1"/>
    </xf>
    <xf numFmtId="3" fontId="0" fillId="0" borderId="16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28" fillId="0" borderId="19" xfId="68" applyNumberFormat="1" applyBorder="1" applyAlignment="1">
      <alignment horizontal="center"/>
      <protection/>
    </xf>
    <xf numFmtId="3" fontId="28" fillId="0" borderId="10" xfId="64" applyNumberFormat="1" applyBorder="1" applyAlignment="1">
      <alignment horizontal="center"/>
      <protection/>
    </xf>
    <xf numFmtId="3" fontId="28" fillId="0" borderId="14" xfId="68" applyNumberFormat="1" applyBorder="1" applyAlignment="1">
      <alignment horizontal="center"/>
      <protection/>
    </xf>
    <xf numFmtId="3" fontId="0" fillId="0" borderId="10" xfId="0" applyNumberFormat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3" fontId="28" fillId="0" borderId="22" xfId="64" applyNumberFormat="1" applyBorder="1" applyAlignment="1">
      <alignment horizontal="center"/>
      <protection/>
    </xf>
    <xf numFmtId="3" fontId="28" fillId="0" borderId="10" xfId="68" applyNumberFormat="1" applyBorder="1" applyAlignment="1">
      <alignment horizontal="center"/>
      <protection/>
    </xf>
    <xf numFmtId="14" fontId="2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0" fillId="33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mma 2" xfId="47"/>
    <cellStyle name="Komma 3" xfId="48"/>
    <cellStyle name="Komma 4" xfId="49"/>
    <cellStyle name="Kop 1" xfId="50"/>
    <cellStyle name="Kop 2" xfId="51"/>
    <cellStyle name="Kop 3" xfId="52"/>
    <cellStyle name="Kop 4" xfId="53"/>
    <cellStyle name="Neutraal" xfId="54"/>
    <cellStyle name="Normal 2" xfId="55"/>
    <cellStyle name="Normal 2 2" xfId="56"/>
    <cellStyle name="Normal 3" xfId="57"/>
    <cellStyle name="Normal 3 2" xfId="58"/>
    <cellStyle name="Notitie" xfId="59"/>
    <cellStyle name="Ongeldig" xfId="60"/>
    <cellStyle name="Percent" xfId="61"/>
    <cellStyle name="Standaard 2" xfId="62"/>
    <cellStyle name="Standaard 2 2" xfId="63"/>
    <cellStyle name="Standaard 2 3" xfId="64"/>
    <cellStyle name="Standaard 3" xfId="65"/>
    <cellStyle name="Standaard 3 2" xfId="66"/>
    <cellStyle name="Standaard 4" xfId="67"/>
    <cellStyle name="Standaard 5" xfId="68"/>
    <cellStyle name="Titel" xfId="69"/>
    <cellStyle name="Totaal" xfId="70"/>
    <cellStyle name="Uitvoer" xfId="71"/>
    <cellStyle name="Currency" xfId="72"/>
    <cellStyle name="Currency [0]" xfId="73"/>
    <cellStyle name="Verklarende tekst" xfId="74"/>
    <cellStyle name="Waarschuwingsteks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zoomScale="75" zoomScaleNormal="75" zoomScalePageLayoutView="0" workbookViewId="0" topLeftCell="A1">
      <selection activeCell="N45" sqref="N45"/>
    </sheetView>
  </sheetViews>
  <sheetFormatPr defaultColWidth="9.140625" defaultRowHeight="12.75"/>
  <cols>
    <col min="1" max="2" width="9.140625" style="0" customWidth="1"/>
    <col min="3" max="3" width="24.140625" style="0" customWidth="1"/>
    <col min="4" max="4" width="13.8515625" style="0" customWidth="1"/>
    <col min="5" max="11" width="9.140625" style="0" customWidth="1"/>
    <col min="12" max="12" width="9.8515625" style="0" customWidth="1"/>
    <col min="13" max="23" width="14.57421875" style="0" customWidth="1"/>
    <col min="24" max="24" width="12.7109375" style="0" customWidth="1"/>
    <col min="25" max="25" width="12.28125" style="0" customWidth="1"/>
    <col min="26" max="26" width="12.57421875" style="0" customWidth="1"/>
    <col min="27" max="27" width="11.7109375" style="0" customWidth="1"/>
    <col min="28" max="28" width="12.7109375" style="0" customWidth="1"/>
  </cols>
  <sheetData>
    <row r="1" spans="1:28" ht="12.75">
      <c r="A1" s="12" t="s">
        <v>13</v>
      </c>
      <c r="B1" s="12"/>
      <c r="C1" s="12"/>
      <c r="D1" s="12" t="s">
        <v>32</v>
      </c>
      <c r="E1" s="12"/>
      <c r="F1" s="12"/>
      <c r="G1" s="12"/>
      <c r="H1" s="12"/>
      <c r="I1" s="12"/>
      <c r="J1" s="12"/>
      <c r="K1" s="12"/>
      <c r="L1" s="12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15.75">
      <c r="A2" s="31" t="s">
        <v>14</v>
      </c>
      <c r="B2" s="31"/>
      <c r="C2" s="31"/>
      <c r="D2" s="32" t="s">
        <v>30</v>
      </c>
      <c r="E2" s="31"/>
      <c r="F2" s="12"/>
      <c r="G2" s="12"/>
      <c r="H2" s="12"/>
      <c r="I2" s="12"/>
      <c r="J2" s="12"/>
      <c r="K2" s="12"/>
      <c r="L2" s="12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ht="15.75">
      <c r="A3" s="31" t="s">
        <v>15</v>
      </c>
      <c r="B3" s="31"/>
      <c r="C3" s="31"/>
      <c r="D3" s="32" t="s">
        <v>31</v>
      </c>
      <c r="E3" s="31"/>
      <c r="F3" s="12"/>
      <c r="G3" s="12"/>
      <c r="H3" s="12"/>
      <c r="I3" s="12"/>
      <c r="J3" s="12"/>
      <c r="K3" s="12"/>
      <c r="L3" s="12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12.75">
      <c r="A4" s="12" t="s">
        <v>16</v>
      </c>
      <c r="B4" s="12"/>
      <c r="C4" s="12"/>
      <c r="D4" s="12" t="s">
        <v>17</v>
      </c>
      <c r="E4" s="12"/>
      <c r="F4" s="12"/>
      <c r="G4" s="12"/>
      <c r="H4" s="12"/>
      <c r="I4" s="12"/>
      <c r="J4" s="12"/>
      <c r="K4" s="12"/>
      <c r="L4" s="12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2.75">
      <c r="A5" s="12" t="s">
        <v>18</v>
      </c>
      <c r="B5" s="12"/>
      <c r="C5" s="12"/>
      <c r="D5" s="12" t="s">
        <v>19</v>
      </c>
      <c r="E5" s="12"/>
      <c r="F5" s="12"/>
      <c r="G5" s="12"/>
      <c r="H5" s="12"/>
      <c r="I5" s="12"/>
      <c r="J5" s="12"/>
      <c r="K5" s="12"/>
      <c r="L5" s="12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ht="12.75">
      <c r="A6" s="12" t="s">
        <v>20</v>
      </c>
      <c r="B6" s="12"/>
      <c r="C6" s="12"/>
      <c r="D6" s="12" t="s">
        <v>28</v>
      </c>
      <c r="E6" s="12"/>
      <c r="F6" s="12"/>
      <c r="G6" s="12"/>
      <c r="H6" s="12"/>
      <c r="I6" s="12"/>
      <c r="J6" s="12"/>
      <c r="K6" s="12"/>
      <c r="L6" s="12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2.75">
      <c r="A7" s="12" t="s">
        <v>21</v>
      </c>
      <c r="B7" s="12"/>
      <c r="C7" s="12"/>
      <c r="D7" s="12" t="s">
        <v>33</v>
      </c>
      <c r="E7" s="12"/>
      <c r="F7" s="12"/>
      <c r="G7" s="12"/>
      <c r="H7" s="12"/>
      <c r="I7" s="12"/>
      <c r="J7" s="12"/>
      <c r="K7" s="12"/>
      <c r="L7" s="12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8" ht="12.75">
      <c r="A9" s="12" t="s">
        <v>22</v>
      </c>
      <c r="B9" s="12"/>
      <c r="C9" s="12"/>
      <c r="D9" s="12" t="s">
        <v>34</v>
      </c>
      <c r="E9" s="12"/>
      <c r="F9" s="12"/>
      <c r="G9" s="12"/>
      <c r="H9" s="12"/>
      <c r="I9" s="12"/>
      <c r="J9" s="12"/>
      <c r="K9" s="12"/>
      <c r="L9" s="12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28" ht="12.75">
      <c r="A10" s="12"/>
      <c r="B10" s="12"/>
      <c r="C10" s="12"/>
      <c r="D10" s="12" t="s">
        <v>23</v>
      </c>
      <c r="E10" s="12"/>
      <c r="F10" s="12"/>
      <c r="G10" s="12"/>
      <c r="H10" s="12"/>
      <c r="I10" s="12"/>
      <c r="J10" s="12"/>
      <c r="K10" s="12"/>
      <c r="L10" s="12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</row>
    <row r="11" spans="1:28" ht="12.75">
      <c r="A11" s="12" t="s">
        <v>24</v>
      </c>
      <c r="B11" s="12"/>
      <c r="C11" s="12"/>
      <c r="D11" s="12" t="s">
        <v>25</v>
      </c>
      <c r="E11" s="12"/>
      <c r="F11" s="12"/>
      <c r="G11" s="12"/>
      <c r="H11" s="12"/>
      <c r="I11" s="12"/>
      <c r="J11" s="12"/>
      <c r="K11" s="12"/>
      <c r="L11" s="12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28" ht="12.75">
      <c r="A12" s="12" t="s">
        <v>26</v>
      </c>
      <c r="B12" s="12"/>
      <c r="C12" s="12"/>
      <c r="D12" s="47">
        <v>44526</v>
      </c>
      <c r="E12" s="12"/>
      <c r="F12" s="12"/>
      <c r="G12" s="12"/>
      <c r="H12" s="12"/>
      <c r="I12" s="12"/>
      <c r="J12" s="12"/>
      <c r="K12" s="12"/>
      <c r="L12" s="12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1:28" ht="24.75" customHeight="1">
      <c r="A13" s="12" t="s">
        <v>27</v>
      </c>
      <c r="B13" s="12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54" t="s">
        <v>29</v>
      </c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24.75" customHeight="1">
      <c r="A14" s="29"/>
      <c r="B14" s="29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56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1:28" ht="25.5" customHeight="1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3">
        <v>38898</v>
      </c>
      <c r="N16" s="46">
        <v>39263</v>
      </c>
      <c r="O16" s="43">
        <v>39629</v>
      </c>
      <c r="P16" s="46">
        <v>39994</v>
      </c>
      <c r="Q16" s="43">
        <v>40359</v>
      </c>
      <c r="R16" s="44">
        <v>40724</v>
      </c>
      <c r="S16" s="44">
        <v>41090</v>
      </c>
      <c r="T16" s="42">
        <v>41455</v>
      </c>
      <c r="U16" s="45">
        <v>41820</v>
      </c>
      <c r="V16" s="33">
        <v>42185</v>
      </c>
      <c r="W16" s="33">
        <v>42551</v>
      </c>
      <c r="X16" s="39">
        <v>42735</v>
      </c>
      <c r="Y16" s="33">
        <v>43100</v>
      </c>
      <c r="Z16" s="33">
        <v>43465</v>
      </c>
      <c r="AA16" s="33">
        <v>43830</v>
      </c>
      <c r="AB16" s="33">
        <v>44196</v>
      </c>
    </row>
    <row r="17" spans="1:28" ht="12.75" customHeight="1">
      <c r="A17" s="48" t="s">
        <v>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62"/>
      <c r="M17" s="27">
        <v>7992.32</v>
      </c>
      <c r="N17" s="27">
        <v>7547.77</v>
      </c>
      <c r="O17" s="27">
        <v>7469.3</v>
      </c>
      <c r="P17" s="27">
        <v>7518.99</v>
      </c>
      <c r="Q17" s="27">
        <v>7743.79</v>
      </c>
      <c r="R17" s="27">
        <v>8541.6</v>
      </c>
      <c r="S17" s="27">
        <v>8806.36</v>
      </c>
      <c r="T17" s="27">
        <v>9502</v>
      </c>
      <c r="U17" s="27">
        <v>10264.65</v>
      </c>
      <c r="V17" s="25">
        <v>10178.480000000001</v>
      </c>
      <c r="W17" s="38">
        <v>10456.079999999996</v>
      </c>
      <c r="X17" s="40">
        <f>10854.08-61</f>
        <v>10793.08</v>
      </c>
      <c r="Y17" s="35">
        <v>11399.01</v>
      </c>
      <c r="Z17" s="35">
        <v>12196.07</v>
      </c>
      <c r="AA17" s="35">
        <v>12450.64</v>
      </c>
      <c r="AB17" s="35">
        <v>12599.797999999999</v>
      </c>
    </row>
    <row r="18" spans="1:28" ht="15">
      <c r="A18" s="50" t="s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63"/>
      <c r="M18" s="28">
        <v>373.35</v>
      </c>
      <c r="N18" s="28">
        <v>368.7</v>
      </c>
      <c r="O18" s="28">
        <v>263.77</v>
      </c>
      <c r="P18" s="28">
        <v>264.8</v>
      </c>
      <c r="Q18" s="28">
        <v>284.17</v>
      </c>
      <c r="R18" s="28">
        <v>297.51</v>
      </c>
      <c r="S18" s="28">
        <v>320.38</v>
      </c>
      <c r="T18" s="28">
        <v>331</v>
      </c>
      <c r="U18" s="28">
        <v>367.40999999999997</v>
      </c>
      <c r="V18" s="25">
        <v>368</v>
      </c>
      <c r="W18" s="38">
        <v>378</v>
      </c>
      <c r="X18" s="36">
        <v>431.15</v>
      </c>
      <c r="Y18" s="35">
        <v>469.67</v>
      </c>
      <c r="Z18" s="35">
        <v>585.23</v>
      </c>
      <c r="AA18" s="35">
        <v>563.72</v>
      </c>
      <c r="AB18" s="35">
        <v>601.4</v>
      </c>
    </row>
    <row r="19" spans="1:28" ht="15">
      <c r="A19" s="48" t="s">
        <v>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62"/>
      <c r="M19" s="28">
        <v>258.97</v>
      </c>
      <c r="N19" s="28">
        <v>273.75</v>
      </c>
      <c r="O19" s="28">
        <v>237.25</v>
      </c>
      <c r="P19" s="28">
        <v>237</v>
      </c>
      <c r="Q19" s="28">
        <v>239.75</v>
      </c>
      <c r="R19" s="28">
        <v>263.4</v>
      </c>
      <c r="S19" s="28">
        <v>283.81</v>
      </c>
      <c r="T19" s="28">
        <v>287</v>
      </c>
      <c r="U19" s="28">
        <v>221</v>
      </c>
      <c r="V19" s="25">
        <v>326.33</v>
      </c>
      <c r="W19" s="38">
        <v>318.5</v>
      </c>
      <c r="X19" s="36">
        <v>346.79</v>
      </c>
      <c r="Y19" s="35">
        <v>346.79</v>
      </c>
      <c r="Z19" s="35">
        <v>330.84</v>
      </c>
      <c r="AA19" s="35">
        <v>388.94</v>
      </c>
      <c r="AB19" s="35">
        <v>405.65</v>
      </c>
    </row>
    <row r="20" spans="1:28" ht="15">
      <c r="A20" s="50" t="s">
        <v>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9">
        <v>271.63</v>
      </c>
      <c r="N20" s="19">
        <v>273.69</v>
      </c>
      <c r="O20" s="19">
        <v>271.63</v>
      </c>
      <c r="P20" s="19">
        <v>279.93</v>
      </c>
      <c r="Q20" s="19">
        <v>279.93</v>
      </c>
      <c r="R20" s="19">
        <v>349</v>
      </c>
      <c r="S20" s="19">
        <v>318.66</v>
      </c>
      <c r="T20" s="25">
        <v>336</v>
      </c>
      <c r="U20" s="25">
        <v>358</v>
      </c>
      <c r="V20" s="25">
        <v>358</v>
      </c>
      <c r="W20" s="38">
        <v>376</v>
      </c>
      <c r="X20" s="41">
        <v>395.62</v>
      </c>
      <c r="Y20" s="35">
        <v>376</v>
      </c>
      <c r="Z20" s="35">
        <v>363.06</v>
      </c>
      <c r="AA20" s="35">
        <v>357.5</v>
      </c>
      <c r="AB20" s="35">
        <v>362.7</v>
      </c>
    </row>
    <row r="21" spans="1:28" ht="15">
      <c r="A21" s="48" t="s">
        <v>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18">
        <v>677.85</v>
      </c>
      <c r="N21" s="18">
        <v>682.88</v>
      </c>
      <c r="O21" s="18">
        <v>796.32</v>
      </c>
      <c r="P21" s="18">
        <v>863.23</v>
      </c>
      <c r="Q21" s="18">
        <v>903.82</v>
      </c>
      <c r="R21" s="18">
        <v>975.91</v>
      </c>
      <c r="S21" s="18">
        <v>967.31</v>
      </c>
      <c r="T21" s="25">
        <v>985</v>
      </c>
      <c r="U21" s="25">
        <v>1033</v>
      </c>
      <c r="V21" s="25">
        <v>1030</v>
      </c>
      <c r="W21" s="38">
        <v>1063</v>
      </c>
      <c r="X21" s="41">
        <v>1083.57</v>
      </c>
      <c r="Y21" s="35">
        <v>1095.74</v>
      </c>
      <c r="Z21" s="35">
        <v>1107.19</v>
      </c>
      <c r="AA21" s="35">
        <v>1122.81</v>
      </c>
      <c r="AB21" s="35">
        <v>1135.8600000000001</v>
      </c>
    </row>
    <row r="22" spans="1:28" ht="15">
      <c r="A22" s="50" t="s">
        <v>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19">
        <v>10.36</v>
      </c>
      <c r="N22" s="19">
        <v>12.35</v>
      </c>
      <c r="O22" s="19">
        <v>12.7</v>
      </c>
      <c r="P22" s="19">
        <v>11.34</v>
      </c>
      <c r="Q22" s="19">
        <v>11.44</v>
      </c>
      <c r="R22" s="19">
        <v>18.52</v>
      </c>
      <c r="S22" s="19">
        <v>19.85</v>
      </c>
      <c r="T22" s="25">
        <v>44</v>
      </c>
      <c r="U22" s="25">
        <v>56</v>
      </c>
      <c r="V22" s="25">
        <v>60</v>
      </c>
      <c r="W22" s="38">
        <v>64</v>
      </c>
      <c r="X22" s="41">
        <v>64.15</v>
      </c>
      <c r="Y22" s="35">
        <v>66.4</v>
      </c>
      <c r="Z22" s="35">
        <v>101.65</v>
      </c>
      <c r="AA22" s="35">
        <v>96.95</v>
      </c>
      <c r="AB22" s="35">
        <v>99.34</v>
      </c>
    </row>
    <row r="23" spans="1:28" ht="15">
      <c r="A23" s="48" t="s">
        <v>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18">
        <v>1084.95</v>
      </c>
      <c r="N23" s="18">
        <v>1085.23</v>
      </c>
      <c r="O23" s="18">
        <v>1071.37</v>
      </c>
      <c r="P23" s="18">
        <v>1083.23</v>
      </c>
      <c r="Q23" s="18">
        <v>1120.8</v>
      </c>
      <c r="R23" s="18">
        <v>1299.58</v>
      </c>
      <c r="S23" s="18">
        <v>1297.94</v>
      </c>
      <c r="T23" s="25">
        <v>1316</v>
      </c>
      <c r="U23" s="25">
        <v>1319</v>
      </c>
      <c r="V23" s="25">
        <v>1396</v>
      </c>
      <c r="W23" s="38">
        <v>1462</v>
      </c>
      <c r="X23" s="41">
        <v>1550.23</v>
      </c>
      <c r="Y23" s="35">
        <v>1640.63</v>
      </c>
      <c r="Z23" s="35">
        <v>1838.12</v>
      </c>
      <c r="AA23" s="35">
        <v>1915.39</v>
      </c>
      <c r="AB23" s="35">
        <v>1919.35</v>
      </c>
    </row>
    <row r="24" spans="1:28" ht="15">
      <c r="A24" s="50" t="s">
        <v>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9">
        <v>560.5</v>
      </c>
      <c r="N24" s="19">
        <v>559.75</v>
      </c>
      <c r="O24" s="19">
        <v>562.8</v>
      </c>
      <c r="P24" s="19">
        <v>565</v>
      </c>
      <c r="Q24" s="19">
        <v>608.98</v>
      </c>
      <c r="R24" s="19">
        <v>671.46</v>
      </c>
      <c r="S24" s="19">
        <v>668.31</v>
      </c>
      <c r="T24" s="25">
        <v>669</v>
      </c>
      <c r="U24" s="25">
        <v>673</v>
      </c>
      <c r="V24" s="25">
        <v>685.68</v>
      </c>
      <c r="W24" s="38">
        <v>713.74</v>
      </c>
      <c r="X24" s="41">
        <v>847.41</v>
      </c>
      <c r="Y24" s="35">
        <v>847.41</v>
      </c>
      <c r="Z24" s="35">
        <v>915.86</v>
      </c>
      <c r="AA24" s="35">
        <v>915</v>
      </c>
      <c r="AB24" s="35">
        <v>927.5</v>
      </c>
    </row>
    <row r="25" spans="1:28" ht="15">
      <c r="A25" s="48" t="s">
        <v>35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20">
        <v>497.92</v>
      </c>
      <c r="N25" s="20">
        <v>487</v>
      </c>
      <c r="O25" s="20">
        <v>487</v>
      </c>
      <c r="P25" s="20">
        <v>486</v>
      </c>
      <c r="Q25" s="20">
        <v>545.92</v>
      </c>
      <c r="R25" s="19">
        <v>572.22</v>
      </c>
      <c r="S25" s="19">
        <v>572.22</v>
      </c>
      <c r="T25" s="24">
        <v>572.22</v>
      </c>
      <c r="U25" s="24">
        <v>572.22</v>
      </c>
      <c r="V25" s="25">
        <v>571.72</v>
      </c>
      <c r="W25" s="38">
        <v>644.82</v>
      </c>
      <c r="X25" s="41">
        <v>644.8</v>
      </c>
      <c r="Y25" s="35">
        <v>642.32</v>
      </c>
      <c r="Z25" s="35">
        <v>642.32</v>
      </c>
      <c r="AA25" s="35">
        <v>638.55</v>
      </c>
      <c r="AB25" s="35">
        <v>639.55</v>
      </c>
    </row>
    <row r="26" spans="1:28" ht="15">
      <c r="A26" s="50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19">
        <v>33</v>
      </c>
      <c r="N26" s="19">
        <v>33</v>
      </c>
      <c r="O26" s="19">
        <v>33</v>
      </c>
      <c r="P26" s="19">
        <v>35</v>
      </c>
      <c r="Q26" s="19">
        <v>35</v>
      </c>
      <c r="R26" s="19">
        <v>32</v>
      </c>
      <c r="S26" s="19">
        <v>31.2</v>
      </c>
      <c r="T26" s="25">
        <v>45</v>
      </c>
      <c r="U26" s="25">
        <v>44</v>
      </c>
      <c r="V26" s="25">
        <v>36.8</v>
      </c>
      <c r="W26" s="38">
        <v>36.8</v>
      </c>
      <c r="X26" s="41">
        <v>37.26</v>
      </c>
      <c r="Y26" s="35">
        <v>38.26</v>
      </c>
      <c r="Z26" s="35">
        <v>37.26</v>
      </c>
      <c r="AA26" s="35">
        <v>41.85</v>
      </c>
      <c r="AB26" s="35">
        <v>42.85</v>
      </c>
    </row>
    <row r="27" spans="1:28" ht="15">
      <c r="A27" s="48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20">
        <v>132</v>
      </c>
      <c r="N27" s="20">
        <v>132</v>
      </c>
      <c r="O27" s="20">
        <v>132</v>
      </c>
      <c r="P27" s="20">
        <v>132</v>
      </c>
      <c r="Q27" s="20">
        <v>168</v>
      </c>
      <c r="R27" s="20">
        <v>168</v>
      </c>
      <c r="S27" s="20">
        <v>169</v>
      </c>
      <c r="T27" s="25">
        <v>173</v>
      </c>
      <c r="U27" s="25">
        <v>176.73</v>
      </c>
      <c r="V27" s="25">
        <v>181.24</v>
      </c>
      <c r="W27" s="38">
        <v>185.06</v>
      </c>
      <c r="X27" s="41">
        <v>221.47</v>
      </c>
      <c r="Y27" s="35">
        <v>273</v>
      </c>
      <c r="Z27" s="35">
        <v>280</v>
      </c>
      <c r="AA27" s="35">
        <v>280</v>
      </c>
      <c r="AB27" s="35">
        <v>315.5</v>
      </c>
    </row>
    <row r="28" spans="1:28" ht="15">
      <c r="A28" s="50" t="s">
        <v>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21">
        <v>493.35</v>
      </c>
      <c r="N28" s="21">
        <v>333.98</v>
      </c>
      <c r="O28" s="21">
        <v>441.49</v>
      </c>
      <c r="P28" s="21">
        <v>459.26</v>
      </c>
      <c r="Q28" s="21">
        <v>591.22</v>
      </c>
      <c r="R28" s="21">
        <v>626.54</v>
      </c>
      <c r="S28" s="21">
        <v>678.09</v>
      </c>
      <c r="T28" s="25">
        <v>633</v>
      </c>
      <c r="U28" s="25">
        <v>604.64</v>
      </c>
      <c r="V28" s="25">
        <v>608.34</v>
      </c>
      <c r="W28" s="38">
        <v>632</v>
      </c>
      <c r="X28" s="41">
        <v>721.94</v>
      </c>
      <c r="Y28" s="35">
        <v>743.3</v>
      </c>
      <c r="Z28" s="35">
        <v>766.091</v>
      </c>
      <c r="AA28" s="35">
        <v>789.912</v>
      </c>
      <c r="AB28" s="35">
        <v>799.831</v>
      </c>
    </row>
    <row r="29" spans="1:28" ht="15">
      <c r="A29" s="48" t="s">
        <v>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18">
        <v>505.5</v>
      </c>
      <c r="N29" s="18">
        <v>526</v>
      </c>
      <c r="O29" s="18">
        <v>499.34</v>
      </c>
      <c r="P29" s="18">
        <v>492.79</v>
      </c>
      <c r="Q29" s="18">
        <v>495.5</v>
      </c>
      <c r="R29" s="18">
        <v>574.79</v>
      </c>
      <c r="S29" s="18">
        <v>579.6</v>
      </c>
      <c r="T29" s="25">
        <v>579</v>
      </c>
      <c r="U29" s="25">
        <v>587</v>
      </c>
      <c r="V29" s="25">
        <v>618.93</v>
      </c>
      <c r="W29" s="38">
        <v>623.9</v>
      </c>
      <c r="X29" s="41">
        <v>680.16</v>
      </c>
      <c r="Y29" s="35">
        <v>680.16</v>
      </c>
      <c r="Z29" s="35">
        <v>679.16</v>
      </c>
      <c r="AA29" s="35">
        <v>716.4</v>
      </c>
      <c r="AB29" s="35">
        <v>717.36</v>
      </c>
    </row>
    <row r="30" spans="1:28" ht="15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22">
        <v>28</v>
      </c>
      <c r="N30" s="22">
        <v>29.35</v>
      </c>
      <c r="O30" s="22">
        <v>28.5</v>
      </c>
      <c r="P30" s="22">
        <v>30.5</v>
      </c>
      <c r="Q30" s="22">
        <v>54.68</v>
      </c>
      <c r="R30" s="22">
        <v>66.45</v>
      </c>
      <c r="S30" s="22">
        <v>86.4</v>
      </c>
      <c r="T30" s="26">
        <v>99</v>
      </c>
      <c r="U30" s="26">
        <v>100</v>
      </c>
      <c r="V30" s="25">
        <v>104</v>
      </c>
      <c r="W30" s="38">
        <v>113</v>
      </c>
      <c r="X30" s="37">
        <v>123.22</v>
      </c>
      <c r="Y30" s="35">
        <v>143.06</v>
      </c>
      <c r="Z30" s="35">
        <v>150.06</v>
      </c>
      <c r="AA30" s="35">
        <v>158.69</v>
      </c>
      <c r="AB30" s="35">
        <v>164.7</v>
      </c>
    </row>
    <row r="31" spans="1:28" ht="12.75">
      <c r="A31" s="1" t="s">
        <v>10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5">
        <f aca="true" t="shared" si="0" ref="M31:R31">SUM(M17:M30)</f>
        <v>12919.7</v>
      </c>
      <c r="N31" s="16">
        <f t="shared" si="0"/>
        <v>12345.449999999999</v>
      </c>
      <c r="O31" s="15">
        <f t="shared" si="0"/>
        <v>12306.47</v>
      </c>
      <c r="P31" s="16">
        <f t="shared" si="0"/>
        <v>12459.07</v>
      </c>
      <c r="Q31" s="15">
        <f t="shared" si="0"/>
        <v>13082.999999999998</v>
      </c>
      <c r="R31" s="15">
        <f t="shared" si="0"/>
        <v>14456.98</v>
      </c>
      <c r="S31" s="15">
        <f aca="true" t="shared" si="1" ref="S31:Y31">SUM(S17:S30)</f>
        <v>14799.13</v>
      </c>
      <c r="T31" s="5">
        <f t="shared" si="1"/>
        <v>15571.22</v>
      </c>
      <c r="U31" s="5">
        <f t="shared" si="1"/>
        <v>16376.649999999998</v>
      </c>
      <c r="V31" s="5">
        <f t="shared" si="1"/>
        <v>16523.52</v>
      </c>
      <c r="W31" s="5">
        <f t="shared" si="1"/>
        <v>17066.899999999994</v>
      </c>
      <c r="X31" s="15">
        <f t="shared" si="1"/>
        <v>17940.85</v>
      </c>
      <c r="Y31" s="5">
        <f t="shared" si="1"/>
        <v>18761.75</v>
      </c>
      <c r="Z31" s="5">
        <f>SUM(Z17:Z30)</f>
        <v>19992.911</v>
      </c>
      <c r="AA31" s="5">
        <f>SUM(AA17:AA30)</f>
        <v>20436.352</v>
      </c>
      <c r="AB31" s="5">
        <f>SUM(AB17:AB30)</f>
        <v>20731.388999999996</v>
      </c>
    </row>
    <row r="32" spans="1:28" ht="15">
      <c r="A32" s="2" t="s">
        <v>11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5">
        <v>7223</v>
      </c>
      <c r="N32" s="25">
        <v>7223</v>
      </c>
      <c r="O32" s="25">
        <v>7223</v>
      </c>
      <c r="P32" s="25">
        <v>8875</v>
      </c>
      <c r="Q32" s="23">
        <v>9945.63</v>
      </c>
      <c r="R32" s="17">
        <v>10822.2</v>
      </c>
      <c r="S32" s="17">
        <v>10824.740000000002</v>
      </c>
      <c r="T32" s="17">
        <v>10820</v>
      </c>
      <c r="U32" s="17">
        <v>11039.28</v>
      </c>
      <c r="V32" s="25">
        <v>10997.58</v>
      </c>
      <c r="W32" s="25">
        <v>10986.28</v>
      </c>
      <c r="X32" s="34">
        <v>11579.65</v>
      </c>
      <c r="Y32" s="35">
        <v>11575.78</v>
      </c>
      <c r="Z32" s="35">
        <v>12416.59</v>
      </c>
      <c r="AA32" s="35">
        <v>12446.17</v>
      </c>
      <c r="AB32" s="35">
        <v>12692.16</v>
      </c>
    </row>
    <row r="33" spans="1:28" ht="12.75">
      <c r="A33" s="6" t="s">
        <v>12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>
        <v>20143</v>
      </c>
      <c r="N33" s="5">
        <v>19568</v>
      </c>
      <c r="O33" s="5">
        <v>19529</v>
      </c>
      <c r="P33" s="5">
        <v>21334</v>
      </c>
      <c r="Q33" s="14">
        <f>SUM(Q31+Q32)</f>
        <v>23028.629999999997</v>
      </c>
      <c r="R33" s="5">
        <f>SUM(R31:R32)</f>
        <v>25279.18</v>
      </c>
      <c r="S33" s="5">
        <f>SUM(S31:S32)</f>
        <v>25623.870000000003</v>
      </c>
      <c r="T33" s="5">
        <f>SUM(T31:T32)</f>
        <v>26391.22</v>
      </c>
      <c r="U33" s="5">
        <f>SUM(U31:U32)</f>
        <v>27415.93</v>
      </c>
      <c r="V33" s="5">
        <f>V31+V32</f>
        <v>27521.1</v>
      </c>
      <c r="W33" s="5">
        <f>W31+W32</f>
        <v>28053.179999999993</v>
      </c>
      <c r="X33" s="5">
        <f>X31+X32</f>
        <v>29520.5</v>
      </c>
      <c r="Y33" s="5">
        <f>Y31+Y32</f>
        <v>30337.53</v>
      </c>
      <c r="Z33" s="5">
        <f>Z31+Z32</f>
        <v>32409.501</v>
      </c>
      <c r="AA33" s="5">
        <f>AA32+AA31</f>
        <v>32882.522</v>
      </c>
      <c r="AB33" s="5">
        <f>AB31+AB32</f>
        <v>33423.549</v>
      </c>
    </row>
    <row r="34" ht="12.75">
      <c r="A34" s="8"/>
    </row>
    <row r="37" spans="13:16" ht="12.75">
      <c r="M37" s="13"/>
      <c r="N37" s="13"/>
      <c r="O37" s="13"/>
      <c r="P37" s="13"/>
    </row>
    <row r="39" ht="12.75">
      <c r="N39" s="13"/>
    </row>
    <row r="42" ht="12.75">
      <c r="N42" s="13"/>
    </row>
  </sheetData>
  <sheetProtection/>
  <mergeCells count="17">
    <mergeCell ref="M13:AB15"/>
    <mergeCell ref="AA1:AB12"/>
    <mergeCell ref="M1:Z12"/>
    <mergeCell ref="A17:L17"/>
    <mergeCell ref="A18:L18"/>
    <mergeCell ref="A19:L19"/>
    <mergeCell ref="A20:L20"/>
    <mergeCell ref="A21:L21"/>
    <mergeCell ref="A22:L22"/>
    <mergeCell ref="A23:L23"/>
    <mergeCell ref="A28:L28"/>
    <mergeCell ref="A29:L29"/>
    <mergeCell ref="A30:L30"/>
    <mergeCell ref="A24:L24"/>
    <mergeCell ref="A25:L25"/>
    <mergeCell ref="A26:L26"/>
    <mergeCell ref="A27:L27"/>
  </mergeCells>
  <printOptions/>
  <pageMargins left="0.25" right="0.25" top="0.75" bottom="0.75" header="0.3" footer="0.3"/>
  <pageSetup fitToHeight="0" fitToWidth="1" horizontalDpi="600" verticalDpi="600" orientation="landscape" paperSize="9" scale="70" r:id="rId1"/>
  <ignoredErrors>
    <ignoredError sqref="M31:P31 Q31:S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Bock Ellen</dc:creator>
  <cp:keywords/>
  <dc:description/>
  <cp:lastModifiedBy>SCHEERLINCK Frederik</cp:lastModifiedBy>
  <cp:lastPrinted>2013-05-02T09:12:17Z</cp:lastPrinted>
  <dcterms:created xsi:type="dcterms:W3CDTF">2011-04-11T09:48:45Z</dcterms:created>
  <dcterms:modified xsi:type="dcterms:W3CDTF">2021-11-26T14:12:43Z</dcterms:modified>
  <cp:category/>
  <cp:version/>
  <cp:contentType/>
  <cp:contentStatus/>
</cp:coreProperties>
</file>